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88271383\Desktop\"/>
    </mc:Choice>
  </mc:AlternateContent>
  <bookViews>
    <workbookView xWindow="0" yWindow="0" windowWidth="17280" windowHeight="9195"/>
  </bookViews>
  <sheets>
    <sheet name="PROYECCION INGRESOS 201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8" i="2" s="1"/>
  <c r="E7" i="2" s="1"/>
  <c r="E14" i="2"/>
  <c r="E13" i="2" s="1"/>
  <c r="E18" i="2"/>
  <c r="E17" i="2" s="1"/>
  <c r="E20" i="2"/>
  <c r="B22" i="2"/>
  <c r="E27" i="2"/>
  <c r="E26" i="2" s="1"/>
  <c r="E28" i="2"/>
  <c r="E30" i="2"/>
  <c r="E37" i="2"/>
  <c r="E36" i="2" s="1"/>
  <c r="E6" i="2" l="1"/>
  <c r="E5" i="2" s="1"/>
</calcChain>
</file>

<file path=xl/sharedStrings.xml><?xml version="1.0" encoding="utf-8"?>
<sst xmlns="http://schemas.openxmlformats.org/spreadsheetml/2006/main" count="39" uniqueCount="37">
  <si>
    <t>Conv Interadmon de Asociacion 049 de 2017 Municipio Itagui - ADELI Modernizacion, Ornato y Ahorro Energetico (vigencia futura 001)</t>
  </si>
  <si>
    <t xml:space="preserve">DEL NIVEL MUNICIPAL </t>
  </si>
  <si>
    <t>OTROS RECURSOS DE CAPITAL</t>
  </si>
  <si>
    <t>CREDITO INTERNO</t>
  </si>
  <si>
    <t>RECURSOS DEL CREDITO</t>
  </si>
  <si>
    <t>DONACIONES</t>
  </si>
  <si>
    <t>Cofinanciacion de proyectos</t>
  </si>
  <si>
    <t>APORTES DE CAPITAL</t>
  </si>
  <si>
    <t>INGRESOS DE CAPITAL</t>
  </si>
  <si>
    <t>Incapacidades Seguridad social</t>
  </si>
  <si>
    <t>RECONOCIMIENTO INCAPACIDADES</t>
  </si>
  <si>
    <t xml:space="preserve">Ingresos financieros Administracion de Recursos </t>
  </si>
  <si>
    <t>Ingresos financieros propios</t>
  </si>
  <si>
    <t>INGRESOS FINANCIEROS</t>
  </si>
  <si>
    <t>Comisiones por intermediacion en venta de bienes</t>
  </si>
  <si>
    <t>COMISIONES</t>
  </si>
  <si>
    <t>OTROS INGRESOS CORRIENTES</t>
  </si>
  <si>
    <t>Transferencias Municipio de Itagüí - Vigencia Anterior</t>
  </si>
  <si>
    <t>Transferencias Municipio de Itagüí</t>
  </si>
  <si>
    <t>APORTES DIRECTOS</t>
  </si>
  <si>
    <t>APORTES Y TRANSFERENCIAS</t>
  </si>
  <si>
    <t>Servicio de Gruas</t>
  </si>
  <si>
    <t xml:space="preserve">Administracion de  Proyectos </t>
  </si>
  <si>
    <t>Intermediacion de venta de inmuebles</t>
  </si>
  <si>
    <t>VENTA DE BIENES Y SERVICIOS</t>
  </si>
  <si>
    <t>INGRESOS DE EXPLOTACION</t>
  </si>
  <si>
    <t>INGRESOS CORRIENTES</t>
  </si>
  <si>
    <t>11</t>
  </si>
  <si>
    <t>INGRESOS TOTALES</t>
  </si>
  <si>
    <t>1</t>
  </si>
  <si>
    <t>VALOR</t>
  </si>
  <si>
    <t>DESCRIPCION</t>
  </si>
  <si>
    <t>FUENTE</t>
  </si>
  <si>
    <t>ARTICULO</t>
  </si>
  <si>
    <t>CAPITULO</t>
  </si>
  <si>
    <t>PROYECTO PRESUPUESTO DE INGRESOS AÑO 2.018</t>
  </si>
  <si>
    <t>AGENCIA DE DESARROLLO LOCAL DE ITAGÜÍ - ADELI-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</si>
</sst>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164" fontId="3" fillId="0" borderId="1" xfId="1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5" fillId="0" borderId="3" xfId="2" applyFont="1" applyFill="1" applyBorder="1"/>
    <xf numFmtId="0" fontId="3" fillId="0" borderId="1" xfId="2" applyFont="1" applyFill="1" applyBorder="1"/>
    <xf numFmtId="1" fontId="0" fillId="0" borderId="9" xfId="0" applyNumberFormat="1" applyBorder="1" applyAlignment="1">
      <alignment horizontal="left"/>
    </xf>
    <xf numFmtId="1" fontId="0" fillId="0" borderId="9" xfId="0" applyNumberFormat="1" applyBorder="1"/>
    <xf numFmtId="0" fontId="0" fillId="0" borderId="9" xfId="0" applyBorder="1"/>
    <xf numFmtId="1" fontId="0" fillId="0" borderId="2" xfId="0" applyNumberFormat="1" applyBorder="1" applyAlignment="1">
      <alignment horizontal="left"/>
    </xf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7" xfId="0" applyNumberFormat="1" applyBorder="1"/>
    <xf numFmtId="0" fontId="2" fillId="0" borderId="8" xfId="0" applyFont="1" applyBorder="1" applyAlignment="1">
      <alignment horizontal="left"/>
    </xf>
    <xf numFmtId="1" fontId="5" fillId="0" borderId="2" xfId="2" applyNumberFormat="1" applyFont="1" applyBorder="1" applyAlignment="1">
      <alignment horizontal="left"/>
    </xf>
    <xf numFmtId="1" fontId="5" fillId="0" borderId="8" xfId="2" applyNumberFormat="1" applyFont="1" applyBorder="1" applyAlignment="1">
      <alignment horizontal="left"/>
    </xf>
    <xf numFmtId="1" fontId="0" fillId="0" borderId="10" xfId="0" applyNumberFormat="1" applyBorder="1" applyAlignment="1">
      <alignment horizontal="left"/>
    </xf>
    <xf numFmtId="1" fontId="0" fillId="0" borderId="10" xfId="0" applyNumberFormat="1" applyBorder="1"/>
    <xf numFmtId="0" fontId="0" fillId="0" borderId="10" xfId="0" applyBorder="1"/>
    <xf numFmtId="0" fontId="0" fillId="0" borderId="3" xfId="0" applyBorder="1" applyAlignment="1">
      <alignment horizontal="left"/>
    </xf>
    <xf numFmtId="0" fontId="0" fillId="0" borderId="7" xfId="0" applyBorder="1"/>
    <xf numFmtId="164" fontId="5" fillId="0" borderId="1" xfId="1" applyNumberFormat="1" applyFont="1" applyBorder="1"/>
    <xf numFmtId="0" fontId="5" fillId="0" borderId="3" xfId="2" applyFont="1" applyBorder="1"/>
    <xf numFmtId="1" fontId="3" fillId="0" borderId="3" xfId="2" applyNumberFormat="1" applyBorder="1" applyAlignment="1">
      <alignment horizontal="left"/>
    </xf>
    <xf numFmtId="1" fontId="3" fillId="0" borderId="7" xfId="2" applyNumberFormat="1" applyBorder="1" applyAlignment="1">
      <alignment horizontal="right"/>
    </xf>
    <xf numFmtId="164" fontId="3" fillId="0" borderId="1" xfId="1" applyNumberFormat="1" applyFont="1" applyBorder="1"/>
    <xf numFmtId="0" fontId="3" fillId="0" borderId="1" xfId="2" applyFont="1" applyBorder="1"/>
    <xf numFmtId="1" fontId="3" fillId="0" borderId="9" xfId="2" applyNumberFormat="1" applyBorder="1" applyAlignment="1">
      <alignment horizontal="left"/>
    </xf>
    <xf numFmtId="1" fontId="3" fillId="0" borderId="9" xfId="2" applyNumberFormat="1" applyBorder="1" applyAlignment="1">
      <alignment horizontal="right"/>
    </xf>
    <xf numFmtId="1" fontId="3" fillId="0" borderId="2" xfId="2" applyNumberFormat="1" applyFill="1" applyBorder="1" applyAlignment="1">
      <alignment horizontal="left"/>
    </xf>
    <xf numFmtId="1" fontId="3" fillId="0" borderId="2" xfId="2" applyNumberFormat="1" applyFill="1" applyBorder="1" applyAlignment="1">
      <alignment horizontal="right"/>
    </xf>
    <xf numFmtId="3" fontId="5" fillId="0" borderId="1" xfId="2" applyNumberFormat="1" applyFont="1" applyBorder="1"/>
    <xf numFmtId="43" fontId="3" fillId="0" borderId="1" xfId="1" applyFont="1" applyBorder="1"/>
    <xf numFmtId="164" fontId="3" fillId="0" borderId="1" xfId="1" applyNumberFormat="1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Border="1" applyAlignment="1">
      <alignment horizontal="left" vertical="center"/>
    </xf>
    <xf numFmtId="1" fontId="3" fillId="0" borderId="1" xfId="2" applyNumberFormat="1" applyBorder="1" applyAlignment="1">
      <alignment horizontal="right" vertical="center"/>
    </xf>
    <xf numFmtId="1" fontId="3" fillId="0" borderId="1" xfId="2" applyNumberFormat="1" applyBorder="1" applyAlignment="1">
      <alignment horizontal="left"/>
    </xf>
    <xf numFmtId="1" fontId="3" fillId="0" borderId="1" xfId="2" applyNumberFormat="1" applyBorder="1" applyAlignment="1">
      <alignment horizontal="right"/>
    </xf>
    <xf numFmtId="1" fontId="3" fillId="0" borderId="2" xfId="2" applyNumberFormat="1" applyBorder="1" applyAlignment="1">
      <alignment horizontal="left"/>
    </xf>
    <xf numFmtId="1" fontId="3" fillId="0" borderId="2" xfId="2" applyNumberFormat="1" applyBorder="1" applyAlignment="1">
      <alignment horizontal="right"/>
    </xf>
    <xf numFmtId="1" fontId="3" fillId="0" borderId="7" xfId="2" applyNumberFormat="1" applyBorder="1"/>
    <xf numFmtId="0" fontId="5" fillId="0" borderId="1" xfId="2" applyFont="1" applyBorder="1"/>
    <xf numFmtId="1" fontId="3" fillId="0" borderId="9" xfId="2" applyNumberFormat="1" applyBorder="1"/>
    <xf numFmtId="1" fontId="5" fillId="0" borderId="9" xfId="2" applyNumberFormat="1" applyFont="1" applyBorder="1" applyAlignment="1">
      <alignment horizontal="left"/>
    </xf>
    <xf numFmtId="1" fontId="3" fillId="0" borderId="1" xfId="2" applyNumberFormat="1" applyBorder="1"/>
    <xf numFmtId="1" fontId="5" fillId="0" borderId="1" xfId="2" applyNumberFormat="1" applyFont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3" sqref="E13"/>
    </sheetView>
  </sheetViews>
  <sheetFormatPr baseColWidth="10" defaultRowHeight="15" x14ac:dyDescent="0.25"/>
  <cols>
    <col min="4" max="4" width="45.7109375" bestFit="1" customWidth="1"/>
    <col min="5" max="5" width="14.7109375" bestFit="1" customWidth="1"/>
  </cols>
  <sheetData>
    <row r="1" spans="1:5" ht="15.75" x14ac:dyDescent="0.25">
      <c r="A1" s="68" t="s">
        <v>36</v>
      </c>
      <c r="B1" s="68"/>
      <c r="C1" s="68"/>
      <c r="D1" s="68"/>
      <c r="E1" s="68"/>
    </row>
    <row r="2" spans="1:5" ht="15.75" x14ac:dyDescent="0.25">
      <c r="A2" s="68" t="s">
        <v>35</v>
      </c>
      <c r="B2" s="68"/>
      <c r="C2" s="68"/>
      <c r="D2" s="68"/>
      <c r="E2" s="68"/>
    </row>
    <row r="3" spans="1:5" x14ac:dyDescent="0.25">
      <c r="A3" s="66"/>
      <c r="B3" s="66"/>
      <c r="C3" s="67"/>
      <c r="D3" s="66"/>
      <c r="E3" s="66"/>
    </row>
    <row r="4" spans="1:5" x14ac:dyDescent="0.25">
      <c r="A4" s="65" t="s">
        <v>34</v>
      </c>
      <c r="B4" s="63" t="s">
        <v>33</v>
      </c>
      <c r="C4" s="64" t="s">
        <v>32</v>
      </c>
      <c r="D4" s="63" t="s">
        <v>31</v>
      </c>
      <c r="E4" s="63" t="s">
        <v>30</v>
      </c>
    </row>
    <row r="5" spans="1:5" x14ac:dyDescent="0.25">
      <c r="A5" s="62" t="s">
        <v>29</v>
      </c>
      <c r="B5" s="61"/>
      <c r="C5" s="53"/>
      <c r="D5" s="58" t="s">
        <v>28</v>
      </c>
      <c r="E5" s="47">
        <f>+E6+E26+E36</f>
        <v>7426342245.0596037</v>
      </c>
    </row>
    <row r="6" spans="1:5" x14ac:dyDescent="0.25">
      <c r="A6" s="62" t="s">
        <v>27</v>
      </c>
      <c r="B6" s="61"/>
      <c r="C6" s="53"/>
      <c r="D6" s="58" t="s">
        <v>26</v>
      </c>
      <c r="E6" s="47">
        <f>+E7+E13+E17</f>
        <v>1615106629.0596035</v>
      </c>
    </row>
    <row r="7" spans="1:5" x14ac:dyDescent="0.25">
      <c r="A7" s="60">
        <v>1101</v>
      </c>
      <c r="B7" s="59"/>
      <c r="C7" s="43"/>
      <c r="D7" s="58" t="s">
        <v>25</v>
      </c>
      <c r="E7" s="37">
        <f>+E8</f>
        <v>1015106629.0596035</v>
      </c>
    </row>
    <row r="8" spans="1:5" x14ac:dyDescent="0.25">
      <c r="A8" s="31">
        <v>110101</v>
      </c>
      <c r="B8" s="57"/>
      <c r="C8" s="39"/>
      <c r="D8" s="38" t="s">
        <v>24</v>
      </c>
      <c r="E8" s="37">
        <f>SUM(E9:E11)</f>
        <v>1015106629.0596035</v>
      </c>
    </row>
    <row r="9" spans="1:5" x14ac:dyDescent="0.25">
      <c r="A9" s="55"/>
      <c r="B9" s="56">
        <v>11010100</v>
      </c>
      <c r="C9" s="55">
        <v>102</v>
      </c>
      <c r="D9" s="42" t="s">
        <v>23</v>
      </c>
      <c r="E9" s="41">
        <v>400000000</v>
      </c>
    </row>
    <row r="10" spans="1:5" x14ac:dyDescent="0.25">
      <c r="A10" s="53"/>
      <c r="B10" s="54">
        <v>11010101</v>
      </c>
      <c r="C10" s="53">
        <v>102</v>
      </c>
      <c r="D10" s="42" t="s">
        <v>22</v>
      </c>
      <c r="E10" s="41">
        <f>390000000+286399600-300000000+13000000+100000000</f>
        <v>489399600</v>
      </c>
    </row>
    <row r="11" spans="1:5" x14ac:dyDescent="0.25">
      <c r="A11" s="53"/>
      <c r="B11" s="52">
        <v>11010102</v>
      </c>
      <c r="C11" s="51">
        <v>108</v>
      </c>
      <c r="D11" s="50" t="s">
        <v>21</v>
      </c>
      <c r="E11" s="49">
        <v>125707029.05960351</v>
      </c>
    </row>
    <row r="12" spans="1:5" x14ac:dyDescent="0.25">
      <c r="A12" s="43"/>
      <c r="B12" s="44"/>
      <c r="C12" s="43"/>
      <c r="D12" s="42"/>
      <c r="E12" s="48"/>
    </row>
    <row r="13" spans="1:5" x14ac:dyDescent="0.25">
      <c r="A13" s="31">
        <v>1102</v>
      </c>
      <c r="B13" s="40"/>
      <c r="C13" s="39"/>
      <c r="D13" s="38" t="s">
        <v>20</v>
      </c>
      <c r="E13" s="47">
        <f>+E14</f>
        <v>600000000</v>
      </c>
    </row>
    <row r="14" spans="1:5" x14ac:dyDescent="0.25">
      <c r="A14" s="31">
        <v>110201</v>
      </c>
      <c r="B14" s="40"/>
      <c r="C14" s="39"/>
      <c r="D14" s="38" t="s">
        <v>19</v>
      </c>
      <c r="E14" s="47">
        <f>SUM(E15:E16)</f>
        <v>600000000</v>
      </c>
    </row>
    <row r="15" spans="1:5" x14ac:dyDescent="0.25">
      <c r="A15" s="45"/>
      <c r="B15" s="46">
        <v>11020100</v>
      </c>
      <c r="C15" s="45">
        <v>101</v>
      </c>
      <c r="D15" s="20" t="s">
        <v>18</v>
      </c>
      <c r="E15" s="1">
        <v>600000000</v>
      </c>
    </row>
    <row r="16" spans="1:5" x14ac:dyDescent="0.25">
      <c r="A16" s="43"/>
      <c r="B16" s="44">
        <v>11020101</v>
      </c>
      <c r="C16" s="43">
        <v>101</v>
      </c>
      <c r="D16" s="42" t="s">
        <v>17</v>
      </c>
      <c r="E16" s="41">
        <v>0</v>
      </c>
    </row>
    <row r="17" spans="1:5" x14ac:dyDescent="0.25">
      <c r="A17" s="31">
        <v>1103</v>
      </c>
      <c r="B17" s="40"/>
      <c r="C17" s="39"/>
      <c r="D17" s="38" t="s">
        <v>16</v>
      </c>
      <c r="E17" s="37">
        <f>+E18+E20</f>
        <v>0</v>
      </c>
    </row>
    <row r="18" spans="1:5" x14ac:dyDescent="0.25">
      <c r="A18" s="31">
        <v>110301</v>
      </c>
      <c r="B18" s="36"/>
      <c r="C18" s="35"/>
      <c r="D18" s="19" t="s">
        <v>15</v>
      </c>
      <c r="E18" s="8">
        <f>SUM(E19:E19)</f>
        <v>0</v>
      </c>
    </row>
    <row r="19" spans="1:5" x14ac:dyDescent="0.25">
      <c r="A19" s="34"/>
      <c r="B19" s="33">
        <v>11030100</v>
      </c>
      <c r="C19" s="32">
        <v>102</v>
      </c>
      <c r="D19" s="20" t="s">
        <v>14</v>
      </c>
      <c r="E19" s="5">
        <v>0</v>
      </c>
    </row>
    <row r="20" spans="1:5" x14ac:dyDescent="0.25">
      <c r="A20" s="31">
        <v>110302</v>
      </c>
      <c r="B20" s="28"/>
      <c r="C20" s="27"/>
      <c r="D20" s="19" t="s">
        <v>13</v>
      </c>
      <c r="E20" s="8">
        <f>SUM(E21:E22)</f>
        <v>0</v>
      </c>
    </row>
    <row r="21" spans="1:5" x14ac:dyDescent="0.25">
      <c r="A21" s="30"/>
      <c r="B21" s="25">
        <v>11030200</v>
      </c>
      <c r="C21" s="24">
        <v>102</v>
      </c>
      <c r="D21" s="20" t="s">
        <v>12</v>
      </c>
      <c r="E21" s="8">
        <v>0</v>
      </c>
    </row>
    <row r="22" spans="1:5" x14ac:dyDescent="0.25">
      <c r="A22" s="23"/>
      <c r="B22" s="22">
        <f>+B21+1</f>
        <v>11030201</v>
      </c>
      <c r="C22" s="21">
        <v>101</v>
      </c>
      <c r="D22" s="20" t="s">
        <v>11</v>
      </c>
      <c r="E22" s="5">
        <v>0</v>
      </c>
    </row>
    <row r="23" spans="1:5" x14ac:dyDescent="0.25">
      <c r="A23" s="29">
        <v>110303</v>
      </c>
      <c r="B23" s="28"/>
      <c r="C23" s="27"/>
      <c r="D23" s="19" t="s">
        <v>10</v>
      </c>
      <c r="E23" s="5"/>
    </row>
    <row r="24" spans="1:5" x14ac:dyDescent="0.25">
      <c r="A24" s="26"/>
      <c r="B24" s="25">
        <v>11030300</v>
      </c>
      <c r="C24" s="24">
        <v>101</v>
      </c>
      <c r="D24" s="20" t="s">
        <v>9</v>
      </c>
      <c r="E24" s="5"/>
    </row>
    <row r="25" spans="1:5" x14ac:dyDescent="0.25">
      <c r="A25" s="23"/>
      <c r="B25" s="22"/>
      <c r="C25" s="21"/>
      <c r="D25" s="20"/>
      <c r="E25" s="5"/>
    </row>
    <row r="26" spans="1:5" x14ac:dyDescent="0.25">
      <c r="A26" s="18">
        <v>12</v>
      </c>
      <c r="B26" s="17"/>
      <c r="C26" s="16"/>
      <c r="D26" s="19" t="s">
        <v>8</v>
      </c>
      <c r="E26" s="8">
        <f>+E27</f>
        <v>0</v>
      </c>
    </row>
    <row r="27" spans="1:5" x14ac:dyDescent="0.25">
      <c r="A27" s="18">
        <v>1201</v>
      </c>
      <c r="B27" s="17"/>
      <c r="C27" s="16"/>
      <c r="D27" s="12" t="s">
        <v>7</v>
      </c>
      <c r="E27" s="8">
        <f>+E28</f>
        <v>0</v>
      </c>
    </row>
    <row r="28" spans="1:5" x14ac:dyDescent="0.25">
      <c r="A28" s="15">
        <v>120101</v>
      </c>
      <c r="B28" s="14"/>
      <c r="C28" s="13"/>
      <c r="D28" s="12" t="s">
        <v>1</v>
      </c>
      <c r="E28" s="8">
        <f>SUM(E29:E29)</f>
        <v>0</v>
      </c>
    </row>
    <row r="29" spans="1:5" x14ac:dyDescent="0.25">
      <c r="A29" s="11"/>
      <c r="B29" s="11">
        <v>12010100</v>
      </c>
      <c r="C29" s="10">
        <v>103</v>
      </c>
      <c r="D29" s="4" t="s">
        <v>6</v>
      </c>
      <c r="E29" s="5">
        <v>0</v>
      </c>
    </row>
    <row r="30" spans="1:5" x14ac:dyDescent="0.25">
      <c r="A30" s="6">
        <v>1202</v>
      </c>
      <c r="B30" s="6"/>
      <c r="C30" s="9"/>
      <c r="D30" s="6" t="s">
        <v>5</v>
      </c>
      <c r="E30" s="8">
        <f>+E31</f>
        <v>0</v>
      </c>
    </row>
    <row r="31" spans="1:5" x14ac:dyDescent="0.25">
      <c r="A31" s="6">
        <v>120201</v>
      </c>
      <c r="B31" s="6"/>
      <c r="C31" s="9"/>
      <c r="D31" s="6" t="s">
        <v>1</v>
      </c>
      <c r="E31" s="8"/>
    </row>
    <row r="32" spans="1:5" x14ac:dyDescent="0.25">
      <c r="A32" s="4"/>
      <c r="B32" s="4"/>
      <c r="C32" s="3"/>
      <c r="D32" s="4"/>
      <c r="E32" s="5"/>
    </row>
    <row r="33" spans="1:5" x14ac:dyDescent="0.25">
      <c r="A33" s="6">
        <v>1203</v>
      </c>
      <c r="B33" s="6"/>
      <c r="C33" s="9"/>
      <c r="D33" s="6" t="s">
        <v>4</v>
      </c>
      <c r="E33" s="8">
        <v>0</v>
      </c>
    </row>
    <row r="34" spans="1:5" x14ac:dyDescent="0.25">
      <c r="A34" s="6">
        <v>120301</v>
      </c>
      <c r="B34" s="6"/>
      <c r="C34" s="9"/>
      <c r="D34" s="6" t="s">
        <v>3</v>
      </c>
      <c r="E34" s="8"/>
    </row>
    <row r="35" spans="1:5" x14ac:dyDescent="0.25">
      <c r="A35" s="4"/>
      <c r="B35" s="4"/>
      <c r="C35" s="3"/>
      <c r="D35" s="4"/>
      <c r="E35" s="5"/>
    </row>
    <row r="36" spans="1:5" x14ac:dyDescent="0.25">
      <c r="A36" s="6">
        <v>1204</v>
      </c>
      <c r="B36" s="4"/>
      <c r="C36" s="3"/>
      <c r="D36" s="6" t="s">
        <v>2</v>
      </c>
      <c r="E36" s="8">
        <f>+E37</f>
        <v>5811235616</v>
      </c>
    </row>
    <row r="37" spans="1:5" x14ac:dyDescent="0.25">
      <c r="A37" s="7">
        <v>120401</v>
      </c>
      <c r="B37" s="4"/>
      <c r="C37" s="3"/>
      <c r="D37" s="6" t="s">
        <v>1</v>
      </c>
      <c r="E37" s="5">
        <f>+E38</f>
        <v>5811235616</v>
      </c>
    </row>
    <row r="38" spans="1:5" ht="45" x14ac:dyDescent="0.25">
      <c r="A38" s="4"/>
      <c r="B38" s="4">
        <v>12040100</v>
      </c>
      <c r="C38" s="3">
        <v>115</v>
      </c>
      <c r="D38" s="2" t="s">
        <v>0</v>
      </c>
      <c r="E38" s="1">
        <v>5811235616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 INGRESOS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Gabriel Cardona Garcia</dc:creator>
  <cp:lastModifiedBy>Juan Gabriel Cardona Garcia</cp:lastModifiedBy>
  <dcterms:created xsi:type="dcterms:W3CDTF">2018-04-24T18:06:43Z</dcterms:created>
  <dcterms:modified xsi:type="dcterms:W3CDTF">2018-04-24T18:08:05Z</dcterms:modified>
</cp:coreProperties>
</file>