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192.168.30.1\Publica\Gerencia\Control Interno\101.20 - PLANES\101.20.03 - PLANES DE AUDITORIA\2024\AUDITORIAS INTERNAS\2. TRANSPARENCIA Y ACCESO A LA INFORMACIÓN PÚBLICA\"/>
    </mc:Choice>
  </mc:AlternateContent>
  <xr:revisionPtr revIDLastSave="0" documentId="13_ncr:1_{76868101-BD2E-41BE-A2E4-2FCAB23452AD}" xr6:coauthVersionLast="47" xr6:coauthVersionMax="47" xr10:uidLastSave="{00000000-0000-0000-0000-000000000000}"/>
  <bookViews>
    <workbookView xWindow="-120" yWindow="-120" windowWidth="29040" windowHeight="15840" xr2:uid="{00000000-000D-0000-FFFF-FFFF00000000}"/>
  </bookViews>
  <sheets>
    <sheet name="Seguimiento" sheetId="5" r:id="rId1"/>
    <sheet name="Listado" sheetId="6" r:id="rId2"/>
    <sheet name="gráficas"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7" l="1"/>
  <c r="B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DORLEY ENRIQUE LEON LOPEZ</author>
    <author>Carlos</author>
  </authors>
  <commentList>
    <comment ref="C9" authorId="0" shapeId="0" xr:uid="{00000000-0006-0000-0000-000001000000}">
      <text>
        <r>
          <rPr>
            <sz val="9"/>
            <color indexed="81"/>
            <rFont val="Tahoma"/>
            <family val="2"/>
          </rPr>
          <t xml:space="preserve">Registre la observación del informe de auditoría, puede combinar celdas en caso que sean varias las causas raiz de un solo hallazgo.
</t>
        </r>
      </text>
    </comment>
    <comment ref="F9" authorId="0" shapeId="0" xr:uid="{00000000-0006-0000-0000-000002000000}">
      <text>
        <r>
          <rPr>
            <sz val="9"/>
            <color indexed="81"/>
            <rFont val="Tahoma"/>
            <family val="2"/>
          </rPr>
          <t>En caso de tratarse de riesgos materializado irse a matriz de riesgos e identificar nuevos controles.</t>
        </r>
      </text>
    </comment>
    <comment ref="G9" authorId="0" shapeId="0" xr:uid="{00000000-0006-0000-0000-000003000000}">
      <text>
        <r>
          <rPr>
            <sz val="9"/>
            <color indexed="81"/>
            <rFont val="Tahoma"/>
            <family val="2"/>
          </rPr>
          <t>Registre las causas raiz del hallazgo o riesgo materializado, para ello utilice métodos de análisis de causa.</t>
        </r>
      </text>
    </comment>
    <comment ref="I9" authorId="0" shapeId="0" xr:uid="{00000000-0006-0000-0000-000004000000}">
      <text>
        <r>
          <rPr>
            <sz val="9"/>
            <color indexed="81"/>
            <rFont val="Tahoma"/>
            <family val="2"/>
          </rPr>
          <t xml:space="preserve">Relacione las acciones correctivas planteadas para atacar las causas del hallazgo o riesgo materializado.
</t>
        </r>
      </text>
    </comment>
    <comment ref="M9" authorId="0" shapeId="0" xr:uid="{00000000-0006-0000-0000-000005000000}">
      <text>
        <r>
          <rPr>
            <sz val="9"/>
            <color indexed="81"/>
            <rFont val="Tahoma"/>
            <family val="2"/>
          </rPr>
          <t xml:space="preserve">Nombre y cargo.
</t>
        </r>
      </text>
    </comment>
    <comment ref="O9" authorId="0" shapeId="0" xr:uid="{00000000-0006-0000-0000-000006000000}">
      <text>
        <r>
          <rPr>
            <sz val="9"/>
            <color indexed="81"/>
            <rFont val="Tahoma"/>
            <family val="2"/>
          </rPr>
          <t xml:space="preserve">Posibilidades: cumplida, en ejecución, incumplida.
</t>
        </r>
      </text>
    </comment>
    <comment ref="P9" authorId="1" shapeId="0" xr:uid="{00000000-0006-0000-0000-000007000000}">
      <text>
        <r>
          <rPr>
            <sz val="9"/>
            <color indexed="81"/>
            <rFont val="Tahoma"/>
            <family val="2"/>
          </rPr>
          <t>Relacionar el seguimiento en los tiempos acordados, indicar fehe, quien lo realiza y en caso de incumplimiento de la fecha de finalización de la acción acordar una nueva, sustentand debidamente el motivo del incumplimiento.</t>
        </r>
      </text>
    </comment>
  </commentList>
</comments>
</file>

<file path=xl/sharedStrings.xml><?xml version="1.0" encoding="utf-8"?>
<sst xmlns="http://schemas.openxmlformats.org/spreadsheetml/2006/main" count="73" uniqueCount="59">
  <si>
    <t>Ítem</t>
  </si>
  <si>
    <t>Responsable</t>
  </si>
  <si>
    <t>Fecha de Elaboración del plan:</t>
  </si>
  <si>
    <t>Estado</t>
  </si>
  <si>
    <t>Lider de proceso Auditado o relacionado</t>
  </si>
  <si>
    <t xml:space="preserve"> PLAN DE MEJORAMIENTO</t>
  </si>
  <si>
    <t>Descripción de Observación /hallazgo/aspecto de mejora</t>
  </si>
  <si>
    <t>Proviene de un riesgos materializado</t>
  </si>
  <si>
    <t>Proviene de un riesgo materializado</t>
  </si>
  <si>
    <t>SI</t>
  </si>
  <si>
    <t>NO</t>
  </si>
  <si>
    <t>Acción de mejoramiento</t>
  </si>
  <si>
    <t>Fecha finalización</t>
  </si>
  <si>
    <t xml:space="preserve">Soporte ejecucion/Evidencias </t>
  </si>
  <si>
    <t>Seguimiento</t>
  </si>
  <si>
    <t>Dependencia/Área</t>
  </si>
  <si>
    <t xml:space="preserve">Área responsable </t>
  </si>
  <si>
    <t>Tipo de acción</t>
  </si>
  <si>
    <t>MEJORA</t>
  </si>
  <si>
    <t>CORRECTIVA</t>
  </si>
  <si>
    <t>Fuente del la observación/hallazgo</t>
  </si>
  <si>
    <t>Auditoría externa</t>
  </si>
  <si>
    <t>Revisión del proceso</t>
  </si>
  <si>
    <t>FURAG</t>
  </si>
  <si>
    <t xml:space="preserve">Fuente </t>
  </si>
  <si>
    <t>Areas</t>
  </si>
  <si>
    <t>Gerencia</t>
  </si>
  <si>
    <t>Dirección Operativa y de Proyectos</t>
  </si>
  <si>
    <t>Dirección Administrativa y Financiera</t>
  </si>
  <si>
    <t>Control Interno</t>
  </si>
  <si>
    <t>Comunicaciones</t>
  </si>
  <si>
    <t>Nombre de quien elabora:</t>
  </si>
  <si>
    <t>TOTAL</t>
  </si>
  <si>
    <t>ESTADO</t>
  </si>
  <si>
    <t>ACCIONES PLAN DE MEJORAMIENTO</t>
  </si>
  <si>
    <t>CERRADA</t>
  </si>
  <si>
    <t>ABIERTA</t>
  </si>
  <si>
    <t>Revisión por la Dirección</t>
  </si>
  <si>
    <t>Fecha inicio</t>
  </si>
  <si>
    <t>Tipo de Acción</t>
  </si>
  <si>
    <t>Dirección de Planeación</t>
  </si>
  <si>
    <t>Dirección Jurídica</t>
  </si>
  <si>
    <t>Auditoría interna</t>
  </si>
  <si>
    <t>Causa Raíz</t>
  </si>
  <si>
    <t>Fecha de establecimiento</t>
  </si>
  <si>
    <t xml:space="preserve">
Código: FO-EMC-06
Versión:02
Fecha actualización:15/05/2024</t>
  </si>
  <si>
    <t>GERENCIA GENERAL</t>
  </si>
  <si>
    <t>DIANA PATRICIA ARBOLEDA ISAZA</t>
  </si>
  <si>
    <t>Hallazgo 1: 1.	Según el anexo 1 de la Resolución 1519 de 2020: contenido mínimo de la sección transparencia y acceso a la información, en su nivel I deberá incluir las escalas salariales de los empleados, sin embargo, al verificar este espacio en la sede electrónica de la entidad https://adeli.gov.co/transparencia/directorio_personal no se asocia esta información, con lo cual se genera incumplimiento al anexo técnico.</t>
  </si>
  <si>
    <t>Aspecto mejora 1: No se evidencia un apartado que permita visualizar la vigencia de la norma, para lograr determinar si se encuentra actualizada o no.</t>
  </si>
  <si>
    <t>No aplica</t>
  </si>
  <si>
    <t>Dentro del esquema de la sede electrónica no se habia contemplado un vinculo/pestaña u otro que guiara a verificar la escala salarial de los empleados.</t>
  </si>
  <si>
    <t xml:space="preserve">1. Solicitar la creación de un enlace en el DIRECTORIO DE EMPLEADOS de la sede lectrónica institucional para que dirija a la escala salarial actual.
</t>
  </si>
  <si>
    <t>Sede lectrónica en donde se verifica la creación del enlace y cargue de información.</t>
  </si>
  <si>
    <t>Verificar con el personal encargado de la sede electrónica la creación de un espacio que permita verificar la vigencia de las normas que se carguen.</t>
  </si>
  <si>
    <t>Sede lectrónica en donde se verifica la creación del enlace o espacio de vigencia.</t>
  </si>
  <si>
    <t>Carlos Muñoz</t>
  </si>
  <si>
    <t xml:space="preserve">El 27 de agosto, se recibe correo en el que se solicita el cierre de la acción, luego de cumplir con lo propuesto dentro de la fecha señalada.  "Dentro del informe final de la auditoría interna practicada en el mes de junio de la presente vigencia, al proceso de la Transparencia y acceso a la información pública, se dejaron siete (7) aspectos por mejorar y un (1) hallazgo; dichas recomendaciones/aspectos por mejorar, deben ser implementadas con el fin de dar cumplimiento a la normatividad que rige dicho proceso y una vez se verifique por parte de esta oficina que los controles son efectivos, proceder al cierre de las acciones planteadas, en caso contrario se deberá suscribir un plan de mejoramiento.
Efectivamente, se verifica que:
1.	En el enlace https://adeli.gov.co/transparencia/normativa_aplicable, se están cargando los actos administrativos.
2.	En el enlace https://www.adeli.gov.co/transparencia/metas_indicadores_gestion, se encuentran indicadores de gestión.
3.	Se observa la publicación de la ejecución presupuestal 2024 en la sede electrónica con enlace https://adeli.gov.co/transparencia/ejecucion_presupuestal
4.	En el enlace https://adeli.gov.co/transparencia/plan_anual_adquisiciones, se logra visualizar la incorporación de dicho Plan.
5.	En el enlace https://adeli.gov.co/transparencia/contratos, se observa lo correspondiente al segundo semestre de la vigencia 2023 y del primer semestre 2024. 
6.	En el enlace https://adeli.gov.co/transparencia/informacióndecisiones, se encuentra una publicación cuya determinación es importante para la ciudadanía.
Respecto a lo anterior y constatando que lo que en su momento se recomendó para que el proceso cumpla, sea eficaz y se elimine la causa raíz, fue acatado, se autoriza el CIERRE de dichas acciones"
</t>
  </si>
  <si>
    <t>Como acción de mejora, se planteó “No se evidencia un apartado que permita visualizar la vigencia de la norma, para lograr determinar si se encuentra actualizada o no”.  Y como evidencia, manifiestan que se verificará con el personal encargado de la sede electrónica la creación de un espacio que permita verificar la vigencia de las normas que se carguen.  Al respecto, se puede observar que, en primer lugar se le solicita al contratista, a través de correo electrónico, que tiene a cargo esta actividad que cree en la sede electrónica un campo que claramente señale si la normatividad está vigente y en segundo lugar, en el enlace https://adeli.gov.co/transparencia/normativa_aplicable,  se ve que se agregó un campo “Está vigente”.  Como consecuencia de lo anterior y teniendo claro que lo propuesto en el Plan de Mejoramiento se cumplió a cabalidad, solo resta autorizar el CIERRE de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</si>
</sst>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sz val="10"/>
      <color theme="1"/>
      <name val="Arial Narrow"/>
      <family val="2"/>
    </font>
    <font>
      <b/>
      <sz val="10"/>
      <color theme="1"/>
      <name val="Arial Narrow"/>
      <family val="2"/>
    </font>
    <font>
      <b/>
      <sz val="10"/>
      <color theme="0"/>
      <name val="Arial Narrow"/>
      <family val="2"/>
    </font>
    <font>
      <sz val="10"/>
      <color theme="0"/>
      <name val="Arial Narrow"/>
      <family val="2"/>
    </font>
    <font>
      <sz val="10"/>
      <name val="Arial Narrow"/>
      <family val="2"/>
    </font>
    <font>
      <b/>
      <sz val="10"/>
      <name val="Arial Narrow"/>
      <family val="2"/>
    </font>
    <font>
      <b/>
      <sz val="12"/>
      <name val="Arial Narrow"/>
      <family val="2"/>
    </font>
    <font>
      <sz val="9"/>
      <color indexed="81"/>
      <name val="Tahoma"/>
      <family val="2"/>
    </font>
    <font>
      <b/>
      <sz val="12"/>
      <color theme="1"/>
      <name val="Arial Narrow"/>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1" fillId="3" borderId="0" xfId="0" applyFont="1" applyFill="1" applyAlignment="1">
      <alignment vertical="center" wrapText="1"/>
    </xf>
    <xf numFmtId="0" fontId="1" fillId="3" borderId="8"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horizontal="left" vertical="center" wrapText="1"/>
    </xf>
    <xf numFmtId="0" fontId="1" fillId="3" borderId="8" xfId="0" applyFont="1" applyFill="1" applyBorder="1" applyAlignment="1">
      <alignment horizontal="left" vertical="center" wrapText="1"/>
    </xf>
    <xf numFmtId="0" fontId="1" fillId="0" borderId="10" xfId="0" applyFont="1" applyBorder="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xf numFmtId="0" fontId="1" fillId="0" borderId="11" xfId="0" applyFont="1" applyBorder="1" applyAlignment="1">
      <alignment vertical="center" wrapText="1"/>
    </xf>
    <xf numFmtId="0" fontId="6"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9" fillId="3" borderId="7" xfId="0" applyFont="1" applyFill="1" applyBorder="1" applyAlignment="1">
      <alignment horizontal="left" vertical="center" wrapText="1"/>
    </xf>
    <xf numFmtId="0" fontId="2" fillId="0" borderId="13" xfId="0" applyFont="1" applyBorder="1" applyAlignment="1">
      <alignment horizontal="center" vertical="center" wrapText="1"/>
    </xf>
    <xf numFmtId="0" fontId="1" fillId="0" borderId="14"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vertical="center" wrapText="1"/>
    </xf>
    <xf numFmtId="0" fontId="3" fillId="4" borderId="6" xfId="0" applyFont="1" applyFill="1" applyBorder="1" applyAlignment="1">
      <alignment horizontal="left" vertical="center" wrapText="1"/>
    </xf>
    <xf numFmtId="0" fontId="3" fillId="4" borderId="4" xfId="0" applyFont="1" applyFill="1" applyBorder="1" applyAlignment="1">
      <alignment vertical="center" wrapText="1"/>
    </xf>
    <xf numFmtId="0" fontId="1" fillId="0" borderId="2" xfId="0" applyFont="1" applyBorder="1" applyAlignment="1">
      <alignment horizontal="center"/>
    </xf>
    <xf numFmtId="0" fontId="1" fillId="0" borderId="9" xfId="0" applyFont="1" applyBorder="1"/>
    <xf numFmtId="0" fontId="1" fillId="0" borderId="3" xfId="0" applyFont="1" applyBorder="1"/>
    <xf numFmtId="0" fontId="9"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justify" vertical="center" wrapText="1"/>
    </xf>
    <xf numFmtId="0" fontId="1" fillId="0" borderId="10" xfId="0" applyFont="1" applyBorder="1" applyAlignment="1">
      <alignment horizontal="justify" vertical="center" wrapText="1"/>
    </xf>
    <xf numFmtId="14" fontId="1" fillId="0" borderId="12" xfId="0" applyNumberFormat="1" applyFont="1" applyBorder="1" applyAlignment="1">
      <alignment vertical="center" wrapText="1"/>
    </xf>
    <xf numFmtId="14" fontId="1" fillId="0" borderId="10" xfId="0" applyNumberFormat="1" applyFont="1" applyBorder="1" applyAlignment="1">
      <alignment vertical="center" wrapText="1"/>
    </xf>
    <xf numFmtId="0" fontId="1" fillId="0" borderId="11" xfId="0" applyFont="1" applyBorder="1" applyAlignment="1">
      <alignment horizontal="justify" vertical="center" wrapText="1"/>
    </xf>
    <xf numFmtId="14" fontId="1" fillId="0" borderId="11" xfId="0" applyNumberFormat="1" applyFont="1" applyBorder="1" applyAlignment="1">
      <alignment horizontal="justify" vertical="center" wrapText="1"/>
    </xf>
    <xf numFmtId="14" fontId="1" fillId="0" borderId="10" xfId="0" applyNumberFormat="1" applyFont="1" applyBorder="1" applyAlignment="1">
      <alignment horizontal="justify" vertical="center" wrapText="1"/>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O"/>
              <a:t>ACCIONES DE MEJORAMIENTO</a:t>
            </a:r>
          </a:p>
        </c:rich>
      </c:tx>
      <c:layout>
        <c:manualLayout>
          <c:xMode val="edge"/>
          <c:yMode val="edge"/>
          <c:x val="0.20566666666666666"/>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3"/>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89A-4FC1-AAC9-F36DF2B92A8A}"/>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089A-4FC1-AAC9-F36DF2B92A8A}"/>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089A-4FC1-AAC9-F36DF2B92A8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gráficas!$A$3:$A$4</c:f>
              <c:strCache>
                <c:ptCount val="2"/>
                <c:pt idx="0">
                  <c:v>CERRADA</c:v>
                </c:pt>
                <c:pt idx="1">
                  <c:v>ABIERTA</c:v>
                </c:pt>
              </c:strCache>
            </c:strRef>
          </c:cat>
          <c:val>
            <c:numRef>
              <c:f>gráficas!$B$3:$B$4</c:f>
              <c:numCache>
                <c:formatCode>General</c:formatCode>
                <c:ptCount val="2"/>
                <c:pt idx="0">
                  <c:v>2</c:v>
                </c:pt>
                <c:pt idx="1">
                  <c:v>0</c:v>
                </c:pt>
              </c:numCache>
            </c:numRef>
          </c:val>
          <c:extLst>
            <c:ext xmlns:c16="http://schemas.microsoft.com/office/drawing/2014/chart" uri="{C3380CC4-5D6E-409C-BE32-E72D297353CC}">
              <c16:uniqueId val="{00000000-8313-4849-A7FF-E85EBB5EC96F}"/>
            </c:ext>
          </c:extLst>
        </c:ser>
        <c:dLbls>
          <c:dLblPos val="ctr"/>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994410</xdr:colOff>
      <xdr:row>1</xdr:row>
      <xdr:rowOff>800100</xdr:rowOff>
    </xdr:to>
    <xdr:pic>
      <xdr:nvPicPr>
        <xdr:cNvPr id="2" name="Imagen 1">
          <a:extLst>
            <a:ext uri="{FF2B5EF4-FFF2-40B4-BE49-F238E27FC236}">
              <a16:creationId xmlns:a16="http://schemas.microsoft.com/office/drawing/2014/main" id="{B0C08CC0-9F3B-46E3-95CB-73E1C93C15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82880"/>
          <a:ext cx="3314700" cy="80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xdr:colOff>
      <xdr:row>1</xdr:row>
      <xdr:rowOff>95250</xdr:rowOff>
    </xdr:from>
    <xdr:to>
      <xdr:col>8</xdr:col>
      <xdr:colOff>674370</xdr:colOff>
      <xdr:row>17</xdr:row>
      <xdr:rowOff>156210</xdr:rowOff>
    </xdr:to>
    <xdr:graphicFrame macro="">
      <xdr:nvGraphicFramePr>
        <xdr:cNvPr id="6" name="Gráfico 5">
          <a:extLst>
            <a:ext uri="{FF2B5EF4-FFF2-40B4-BE49-F238E27FC236}">
              <a16:creationId xmlns:a16="http://schemas.microsoft.com/office/drawing/2014/main" id="{7ED63357-9C53-484A-BC11-B5F88416C9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2"/>
  <sheetViews>
    <sheetView tabSelected="1" topLeftCell="D1" workbookViewId="0">
      <selection activeCell="G13" sqref="G13"/>
    </sheetView>
  </sheetViews>
  <sheetFormatPr baseColWidth="10" defaultColWidth="9.140625" defaultRowHeight="12.75" x14ac:dyDescent="0.2"/>
  <cols>
    <col min="1" max="1" width="15" style="2" customWidth="1"/>
    <col min="2" max="2" width="6.140625" style="1" customWidth="1"/>
    <col min="3" max="3" width="27.7109375" style="2" customWidth="1"/>
    <col min="4" max="5" width="21.28515625" style="2" customWidth="1"/>
    <col min="6" max="8" width="21.5703125" style="2" customWidth="1"/>
    <col min="9" max="9" width="23.5703125" style="2" customWidth="1"/>
    <col min="10" max="10" width="19.140625" style="2" customWidth="1"/>
    <col min="11" max="12" width="20.5703125" style="2" customWidth="1"/>
    <col min="13" max="14" width="22.140625" style="2" customWidth="1"/>
    <col min="15" max="15" width="17.28515625" style="2" customWidth="1"/>
    <col min="16" max="16" width="25.7109375" style="2" customWidth="1"/>
    <col min="17" max="16384" width="9.140625" style="2"/>
  </cols>
  <sheetData>
    <row r="1" spans="2:21" ht="13.5" thickBot="1" x14ac:dyDescent="0.25">
      <c r="B1" s="28"/>
      <c r="C1" s="29"/>
      <c r="D1" s="29"/>
      <c r="E1" s="29"/>
      <c r="F1" s="29"/>
      <c r="G1" s="29"/>
      <c r="H1" s="29"/>
      <c r="I1" s="29"/>
      <c r="J1" s="29"/>
      <c r="K1" s="29"/>
      <c r="L1" s="29"/>
      <c r="M1" s="29"/>
      <c r="N1" s="29"/>
      <c r="O1" s="29"/>
      <c r="P1" s="30"/>
    </row>
    <row r="2" spans="2:21" ht="66.599999999999994" customHeight="1" thickBot="1" x14ac:dyDescent="0.25">
      <c r="B2" s="45"/>
      <c r="C2" s="46"/>
      <c r="D2" s="46"/>
      <c r="E2" s="46"/>
      <c r="F2" s="47"/>
      <c r="G2" s="51" t="s">
        <v>5</v>
      </c>
      <c r="H2" s="52"/>
      <c r="I2" s="52"/>
      <c r="J2" s="52"/>
      <c r="K2" s="52"/>
      <c r="L2" s="52"/>
      <c r="M2" s="52"/>
      <c r="N2" s="52"/>
      <c r="O2" s="53"/>
      <c r="P2" s="18" t="s">
        <v>45</v>
      </c>
    </row>
    <row r="3" spans="2:21" s="3" customFormat="1" ht="30.75" customHeight="1" thickBot="1" x14ac:dyDescent="0.25">
      <c r="B3" s="54" t="s">
        <v>16</v>
      </c>
      <c r="C3" s="55"/>
      <c r="D3" s="55"/>
      <c r="E3" s="56"/>
      <c r="F3" s="48" t="s">
        <v>46</v>
      </c>
      <c r="G3" s="49"/>
      <c r="H3" s="49"/>
      <c r="I3" s="49"/>
      <c r="J3" s="49"/>
      <c r="K3" s="49"/>
      <c r="L3" s="49"/>
      <c r="M3" s="49"/>
      <c r="N3" s="49"/>
      <c r="O3" s="49"/>
      <c r="P3" s="50"/>
      <c r="U3" s="10"/>
    </row>
    <row r="4" spans="2:21" s="6" customFormat="1" ht="3.75" hidden="1" customHeight="1" thickBot="1" x14ac:dyDescent="0.25">
      <c r="B4" s="20"/>
      <c r="C4" s="31"/>
      <c r="D4" s="31"/>
      <c r="E4" s="31"/>
      <c r="F4" s="5"/>
      <c r="G4" s="32"/>
      <c r="H4" s="32"/>
      <c r="I4" s="32"/>
      <c r="J4" s="32"/>
      <c r="K4" s="32"/>
      <c r="L4" s="32"/>
      <c r="M4" s="32"/>
      <c r="N4" s="32"/>
      <c r="P4" s="7"/>
    </row>
    <row r="5" spans="2:21" s="3" customFormat="1" ht="27.75" customHeight="1" thickBot="1" x14ac:dyDescent="0.25">
      <c r="B5" s="54" t="s">
        <v>4</v>
      </c>
      <c r="C5" s="55"/>
      <c r="D5" s="55"/>
      <c r="E5" s="56"/>
      <c r="F5" s="48" t="s">
        <v>47</v>
      </c>
      <c r="G5" s="49"/>
      <c r="H5" s="49"/>
      <c r="I5" s="49"/>
      <c r="J5" s="49"/>
      <c r="K5" s="49"/>
      <c r="L5" s="49"/>
      <c r="M5" s="49"/>
      <c r="N5" s="49"/>
      <c r="O5" s="49"/>
      <c r="P5" s="50"/>
    </row>
    <row r="6" spans="2:21" s="3" customFormat="1" ht="3.75" customHeight="1" x14ac:dyDescent="0.2">
      <c r="B6" s="8"/>
      <c r="F6" s="9"/>
      <c r="P6" s="10"/>
    </row>
    <row r="7" spans="2:21" s="6" customFormat="1" ht="3" customHeight="1" x14ac:dyDescent="0.2">
      <c r="B7" s="4"/>
      <c r="C7" s="33"/>
      <c r="D7" s="33"/>
      <c r="E7" s="33"/>
      <c r="F7" s="34"/>
      <c r="G7" s="34"/>
      <c r="H7" s="34"/>
      <c r="I7" s="34"/>
      <c r="J7" s="34"/>
      <c r="K7" s="34"/>
      <c r="L7" s="34"/>
      <c r="M7" s="12"/>
      <c r="N7" s="34"/>
      <c r="P7" s="7"/>
    </row>
    <row r="8" spans="2:21" s="3" customFormat="1" ht="3" customHeight="1" thickBot="1" x14ac:dyDescent="0.25">
      <c r="B8" s="11"/>
      <c r="C8" s="35"/>
      <c r="D8" s="35"/>
      <c r="E8" s="35"/>
      <c r="M8" s="10"/>
      <c r="P8" s="10"/>
    </row>
    <row r="9" spans="2:21" s="3" customFormat="1" ht="26.25" thickBot="1" x14ac:dyDescent="0.25">
      <c r="B9" s="19" t="s">
        <v>0</v>
      </c>
      <c r="C9" s="19" t="s">
        <v>6</v>
      </c>
      <c r="D9" s="19" t="s">
        <v>44</v>
      </c>
      <c r="E9" s="19" t="s">
        <v>24</v>
      </c>
      <c r="F9" s="19" t="s">
        <v>7</v>
      </c>
      <c r="G9" s="19" t="s">
        <v>43</v>
      </c>
      <c r="H9" s="19" t="s">
        <v>39</v>
      </c>
      <c r="I9" s="19" t="s">
        <v>11</v>
      </c>
      <c r="J9" s="19" t="s">
        <v>38</v>
      </c>
      <c r="K9" s="19" t="s">
        <v>12</v>
      </c>
      <c r="L9" s="19" t="s">
        <v>13</v>
      </c>
      <c r="M9" s="19" t="s">
        <v>1</v>
      </c>
      <c r="N9" s="19" t="s">
        <v>15</v>
      </c>
      <c r="O9" s="19" t="s">
        <v>3</v>
      </c>
      <c r="P9" s="19" t="s">
        <v>14</v>
      </c>
    </row>
    <row r="10" spans="2:21" s="3" customFormat="1" ht="157.5" customHeight="1" thickBot="1" x14ac:dyDescent="0.25">
      <c r="B10" s="24">
        <v>1</v>
      </c>
      <c r="C10" s="36" t="s">
        <v>48</v>
      </c>
      <c r="D10" s="38">
        <v>45467</v>
      </c>
      <c r="E10" s="17" t="s">
        <v>42</v>
      </c>
      <c r="F10" s="17" t="s">
        <v>10</v>
      </c>
      <c r="G10" s="17" t="s">
        <v>51</v>
      </c>
      <c r="H10" s="17" t="s">
        <v>19</v>
      </c>
      <c r="I10" s="40" t="s">
        <v>52</v>
      </c>
      <c r="J10" s="41">
        <v>45497</v>
      </c>
      <c r="K10" s="41">
        <v>45535</v>
      </c>
      <c r="L10" s="40" t="s">
        <v>53</v>
      </c>
      <c r="M10" s="40" t="s">
        <v>56</v>
      </c>
      <c r="N10" s="40" t="s">
        <v>26</v>
      </c>
      <c r="O10" s="17" t="s">
        <v>35</v>
      </c>
      <c r="P10" s="25" t="s">
        <v>57</v>
      </c>
    </row>
    <row r="11" spans="2:21" s="3" customFormat="1" ht="353.25" customHeight="1" x14ac:dyDescent="0.2">
      <c r="B11" s="23">
        <v>2</v>
      </c>
      <c r="C11" s="37" t="s">
        <v>49</v>
      </c>
      <c r="D11" s="39">
        <v>45467</v>
      </c>
      <c r="E11" s="13" t="s">
        <v>42</v>
      </c>
      <c r="F11" s="13" t="s">
        <v>10</v>
      </c>
      <c r="G11" s="13" t="s">
        <v>50</v>
      </c>
      <c r="H11" s="17" t="s">
        <v>18</v>
      </c>
      <c r="I11" s="37" t="s">
        <v>54</v>
      </c>
      <c r="J11" s="42">
        <v>45505</v>
      </c>
      <c r="K11" s="42">
        <v>45625</v>
      </c>
      <c r="L11" s="40" t="s">
        <v>55</v>
      </c>
      <c r="M11" s="40" t="s">
        <v>56</v>
      </c>
      <c r="N11" s="40" t="s">
        <v>26</v>
      </c>
      <c r="O11" s="17" t="s">
        <v>35</v>
      </c>
      <c r="P11" s="22" t="s">
        <v>58</v>
      </c>
    </row>
    <row r="12" spans="2:21" s="3" customFormat="1" ht="20.100000000000001" customHeight="1" x14ac:dyDescent="0.2">
      <c r="B12" s="21"/>
      <c r="C12" s="13"/>
      <c r="D12" s="13"/>
      <c r="E12" s="13"/>
      <c r="F12" s="13"/>
      <c r="G12" s="13"/>
      <c r="H12" s="17"/>
      <c r="I12" s="13"/>
      <c r="J12" s="13"/>
      <c r="K12" s="13"/>
      <c r="L12" s="13"/>
      <c r="M12" s="13"/>
      <c r="N12" s="13"/>
      <c r="O12" s="13"/>
      <c r="P12" s="22"/>
    </row>
    <row r="13" spans="2:21" s="3" customFormat="1" ht="20.100000000000001" customHeight="1" x14ac:dyDescent="0.2">
      <c r="B13" s="21"/>
      <c r="C13" s="13"/>
      <c r="D13" s="13"/>
      <c r="E13" s="13"/>
      <c r="F13" s="13"/>
      <c r="G13" s="13"/>
      <c r="H13" s="17"/>
      <c r="I13" s="13"/>
      <c r="J13" s="13"/>
      <c r="K13" s="13"/>
      <c r="L13" s="13"/>
      <c r="M13" s="13"/>
      <c r="N13" s="13"/>
      <c r="O13" s="13"/>
      <c r="P13" s="22"/>
    </row>
    <row r="14" spans="2:21" s="3" customFormat="1" ht="20.100000000000001" customHeight="1" x14ac:dyDescent="0.2">
      <c r="B14" s="21"/>
      <c r="C14" s="13"/>
      <c r="D14" s="13"/>
      <c r="E14" s="13"/>
      <c r="F14" s="13"/>
      <c r="G14" s="13"/>
      <c r="H14" s="17"/>
      <c r="I14" s="13"/>
      <c r="J14" s="13"/>
      <c r="K14" s="13"/>
      <c r="L14" s="13"/>
      <c r="M14" s="13"/>
      <c r="N14" s="13"/>
      <c r="O14" s="13"/>
      <c r="P14" s="22"/>
    </row>
    <row r="15" spans="2:21" s="3" customFormat="1" ht="20.100000000000001" customHeight="1" x14ac:dyDescent="0.2">
      <c r="B15" s="21"/>
      <c r="C15" s="13"/>
      <c r="D15" s="13"/>
      <c r="E15" s="13"/>
      <c r="F15" s="13"/>
      <c r="G15" s="13"/>
      <c r="H15" s="17"/>
      <c r="I15" s="13"/>
      <c r="J15" s="13"/>
      <c r="K15" s="13"/>
      <c r="L15" s="13"/>
      <c r="M15" s="13"/>
      <c r="N15" s="13"/>
      <c r="O15" s="13"/>
      <c r="P15" s="22"/>
    </row>
    <row r="16" spans="2:21" s="3" customFormat="1" ht="20.100000000000001" customHeight="1" x14ac:dyDescent="0.2">
      <c r="B16" s="21"/>
      <c r="C16" s="13"/>
      <c r="D16" s="13"/>
      <c r="E16" s="13"/>
      <c r="F16" s="13"/>
      <c r="G16" s="13"/>
      <c r="H16" s="17"/>
      <c r="I16" s="13"/>
      <c r="J16" s="13"/>
      <c r="K16" s="13"/>
      <c r="L16" s="13"/>
      <c r="M16" s="13"/>
      <c r="N16" s="13"/>
      <c r="O16" s="13"/>
      <c r="P16" s="22"/>
    </row>
    <row r="17" spans="2:16" s="3" customFormat="1" ht="20.100000000000001" customHeight="1" x14ac:dyDescent="0.2">
      <c r="B17" s="21"/>
      <c r="C17" s="13"/>
      <c r="D17" s="13"/>
      <c r="E17" s="13"/>
      <c r="F17" s="13"/>
      <c r="G17" s="13"/>
      <c r="H17" s="17"/>
      <c r="I17" s="13"/>
      <c r="J17" s="13"/>
      <c r="K17" s="13"/>
      <c r="L17" s="13"/>
      <c r="M17" s="13"/>
      <c r="N17" s="13"/>
      <c r="O17" s="13"/>
      <c r="P17" s="22"/>
    </row>
    <row r="18" spans="2:16" s="3" customFormat="1" ht="20.100000000000001" customHeight="1" x14ac:dyDescent="0.2">
      <c r="B18" s="21"/>
      <c r="C18" s="13"/>
      <c r="D18" s="13"/>
      <c r="E18" s="13"/>
      <c r="F18" s="13"/>
      <c r="G18" s="13"/>
      <c r="H18" s="17"/>
      <c r="I18" s="13"/>
      <c r="J18" s="13"/>
      <c r="K18" s="13"/>
      <c r="L18" s="13"/>
      <c r="M18" s="13"/>
      <c r="N18" s="13"/>
      <c r="O18" s="13"/>
      <c r="P18" s="22"/>
    </row>
    <row r="19" spans="2:16" s="3" customFormat="1" ht="18.600000000000001" customHeight="1" thickBot="1" x14ac:dyDescent="0.25"/>
    <row r="20" spans="2:16" s="3" customFormat="1" ht="29.25" customHeight="1" thickBot="1" x14ac:dyDescent="0.25">
      <c r="B20" s="43" t="s">
        <v>2</v>
      </c>
      <c r="C20" s="44"/>
      <c r="D20" s="26"/>
      <c r="E20" s="57"/>
      <c r="F20" s="58"/>
      <c r="G20" s="58"/>
      <c r="H20" s="59"/>
      <c r="I20" s="27" t="s">
        <v>31</v>
      </c>
      <c r="J20" s="60"/>
      <c r="K20" s="61"/>
      <c r="L20" s="61"/>
      <c r="M20" s="61"/>
      <c r="N20" s="61"/>
      <c r="O20" s="61"/>
      <c r="P20" s="62"/>
    </row>
    <row r="21" spans="2:16" s="3" customFormat="1" x14ac:dyDescent="0.2">
      <c r="B21" s="14"/>
      <c r="C21" s="15"/>
      <c r="D21" s="15"/>
      <c r="E21" s="15"/>
      <c r="F21" s="15"/>
      <c r="G21" s="15"/>
      <c r="H21" s="15"/>
    </row>
    <row r="22" spans="2:16" x14ac:dyDescent="0.2">
      <c r="C22" s="16"/>
      <c r="D22" s="16"/>
      <c r="E22" s="16"/>
      <c r="F22" s="16"/>
      <c r="G22" s="16"/>
      <c r="H22" s="16"/>
    </row>
  </sheetData>
  <mergeCells count="9">
    <mergeCell ref="B20:C20"/>
    <mergeCell ref="B2:F2"/>
    <mergeCell ref="F3:P3"/>
    <mergeCell ref="F5:P5"/>
    <mergeCell ref="G2:O2"/>
    <mergeCell ref="B3:E3"/>
    <mergeCell ref="B5:E5"/>
    <mergeCell ref="E20:H20"/>
    <mergeCell ref="J20:P20"/>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errorStyle="warning" allowBlank="1" showInputMessage="1" showErrorMessage="1" xr:uid="{00000000-0002-0000-0000-000000000000}">
          <x14:formula1>
            <xm:f>Listado!$A$2:$A$3</xm:f>
          </x14:formula1>
          <xm:sqref>F10:F18</xm:sqref>
        </x14:dataValidation>
        <x14:dataValidation type="list" errorStyle="warning" allowBlank="1" showInputMessage="1" showErrorMessage="1" xr:uid="{00000000-0002-0000-0000-000001000000}">
          <x14:formula1>
            <xm:f>Listado!$E$2:$E$4</xm:f>
          </x14:formula1>
          <xm:sqref>O10:O18</xm:sqref>
        </x14:dataValidation>
        <x14:dataValidation type="list" allowBlank="1" showInputMessage="1" showErrorMessage="1" xr:uid="{00000000-0002-0000-0000-000002000000}">
          <x14:formula1>
            <xm:f>Listado!$I$2:$I$6</xm:f>
          </x14:formula1>
          <xm:sqref>E10:E18</xm:sqref>
        </x14:dataValidation>
        <x14:dataValidation type="list" allowBlank="1" showInputMessage="1" showErrorMessage="1" xr:uid="{00000000-0002-0000-0000-000003000000}">
          <x14:formula1>
            <xm:f>Listado!$L$2:$L$8</xm:f>
          </x14:formula1>
          <xm:sqref>N10:N11</xm:sqref>
        </x14:dataValidation>
        <x14:dataValidation type="list" allowBlank="1" showInputMessage="1" showErrorMessage="1" xr:uid="{00000000-0002-0000-0000-000004000000}">
          <x14:formula1>
            <xm:f>Listado!$G$2:$G$3</xm:f>
          </x14:formula1>
          <xm:sqref>H10:H18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
  <sheetViews>
    <sheetView workbookViewId="0">
      <selection activeCell="G11" sqref="G11"/>
    </sheetView>
  </sheetViews>
  <sheetFormatPr baseColWidth="10" defaultRowHeight="12.75" x14ac:dyDescent="0.2"/>
  <sheetData>
    <row r="1" spans="1:12" x14ac:dyDescent="0.2">
      <c r="A1" t="s">
        <v>8</v>
      </c>
      <c r="E1" t="s">
        <v>3</v>
      </c>
      <c r="G1" t="s">
        <v>17</v>
      </c>
      <c r="I1" t="s">
        <v>20</v>
      </c>
      <c r="L1" t="s">
        <v>25</v>
      </c>
    </row>
    <row r="2" spans="1:12" x14ac:dyDescent="0.2">
      <c r="A2" t="s">
        <v>9</v>
      </c>
      <c r="E2" t="s">
        <v>35</v>
      </c>
      <c r="G2" t="s">
        <v>18</v>
      </c>
      <c r="I2" t="s">
        <v>42</v>
      </c>
      <c r="L2" t="s">
        <v>26</v>
      </c>
    </row>
    <row r="3" spans="1:12" x14ac:dyDescent="0.2">
      <c r="A3" t="s">
        <v>10</v>
      </c>
      <c r="E3" t="s">
        <v>36</v>
      </c>
      <c r="G3" t="s">
        <v>19</v>
      </c>
      <c r="I3" t="s">
        <v>21</v>
      </c>
      <c r="L3" t="s">
        <v>27</v>
      </c>
    </row>
    <row r="4" spans="1:12" x14ac:dyDescent="0.2">
      <c r="I4" t="s">
        <v>22</v>
      </c>
      <c r="L4" t="s">
        <v>28</v>
      </c>
    </row>
    <row r="5" spans="1:12" x14ac:dyDescent="0.2">
      <c r="I5" t="s">
        <v>23</v>
      </c>
      <c r="L5" t="s">
        <v>41</v>
      </c>
    </row>
    <row r="6" spans="1:12" x14ac:dyDescent="0.2">
      <c r="I6" t="s">
        <v>37</v>
      </c>
      <c r="L6" t="s">
        <v>40</v>
      </c>
    </row>
    <row r="7" spans="1:12" x14ac:dyDescent="0.2">
      <c r="L7" t="s">
        <v>29</v>
      </c>
    </row>
    <row r="8" spans="1:12" x14ac:dyDescent="0.2">
      <c r="L8" t="s">
        <v>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G28" sqref="G28"/>
    </sheetView>
  </sheetViews>
  <sheetFormatPr baseColWidth="10" defaultRowHeight="12.75" x14ac:dyDescent="0.2"/>
  <cols>
    <col min="1" max="1" width="20.140625" customWidth="1"/>
    <col min="2" max="2" width="13.42578125" customWidth="1"/>
  </cols>
  <sheetData>
    <row r="1" spans="1:2" x14ac:dyDescent="0.2">
      <c r="A1" s="63" t="s">
        <v>34</v>
      </c>
      <c r="B1" s="63"/>
    </row>
    <row r="2" spans="1:2" x14ac:dyDescent="0.2">
      <c r="A2" t="s">
        <v>33</v>
      </c>
      <c r="B2" t="s">
        <v>32</v>
      </c>
    </row>
    <row r="3" spans="1:2" x14ac:dyDescent="0.2">
      <c r="A3" t="s">
        <v>35</v>
      </c>
      <c r="B3">
        <f>COUNTIF(Seguimiento!O10:O19,"CERRADA")</f>
        <v>2</v>
      </c>
    </row>
    <row r="4" spans="1:2" x14ac:dyDescent="0.2">
      <c r="A4" t="s">
        <v>36</v>
      </c>
      <c r="B4">
        <f>COUNTIF(Seguimiento!O10:O19,"ABIERTA")</f>
        <v>0</v>
      </c>
    </row>
  </sheetData>
  <mergeCells count="1">
    <mergeCell ref="A1:B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vt:lpstr>
      <vt:lpstr>Listado</vt:lpstr>
      <vt:lpstr>gráficas</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&amp; Young</dc:creator>
  <cp:lastModifiedBy>sol vasquez</cp:lastModifiedBy>
  <dcterms:created xsi:type="dcterms:W3CDTF">2013-03-17T02:34:15Z</dcterms:created>
  <dcterms:modified xsi:type="dcterms:W3CDTF">2024-10-08T20:15:04Z</dcterms:modified>
</cp:coreProperties>
</file>